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<sst xmlns="http://schemas.openxmlformats.org/spreadsheetml/2006/main" count="188" uniqueCount="51">
  <si>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</si>
  <si>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</si>
  <si>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</si>
  <si>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</si>
  <si>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</si>
  <si>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</si>
  <si>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</si>
  <si>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</si>
  <si>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</si>
  <si>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</si>
  <si>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</si>
  <si>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</si>
  <si>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</si>
  <si>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</si>
  <si>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</si>
  <si>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</si>
  <si>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</si>
  <si>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</si>
  <si>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</si>
  <si>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</si>
  <si>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</si>
  <si>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</si>
  <si>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</si>
  <si>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</si>
  <si>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</si>
  <si>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</si>
  <si>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</si>
  <si>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</si>
  <si>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</si>
  <si>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</si>
  <si>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</si>
  <si>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</si>
  <si>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</si>
  <si>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</si>
  <si>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</si>
  <si>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</si>
  <si>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</si>
  <si>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</si>
  <si>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</si>
  <si>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</si>
  <si>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</si>
  <si>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</si>
  <si>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</si>
  <si>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</si>
  <si>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</si>
  <si>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</si>
  <si>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</si>
  <si>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</si>
  <si>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</si>
  <si>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М.01 - 07.2015 г. В РС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</si>
  <si>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м.01- 07.2015 г. </t>
    </r>
    <r>
      <rPr>
        <sz val="12"/>
        <rFont val="Arial"/>
        <family val="2"/>
      </rPr>
      <t>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</si>
</sst>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19" sqref="L19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62" t="s">
        <v>49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ht="18">
      <c r="D2" s="25"/>
    </row>
    <row r="3" ht="13.5" thickBot="1"/>
    <row r="4" spans="2:24" ht="47.25" customHeight="1">
      <c r="B4" s="81" t="s">
        <v>30</v>
      </c>
      <c r="C4" s="50" t="s">
        <v>0</v>
      </c>
      <c r="D4" s="51"/>
      <c r="E4" s="52"/>
      <c r="F4" s="50" t="s">
        <v>2</v>
      </c>
      <c r="G4" s="51"/>
      <c r="H4" s="51"/>
      <c r="I4" s="51"/>
      <c r="J4" s="51"/>
      <c r="K4" s="51"/>
      <c r="L4" s="51"/>
      <c r="M4" s="51"/>
      <c r="N4" s="52"/>
      <c r="O4" s="50" t="s">
        <v>50</v>
      </c>
      <c r="P4" s="51"/>
      <c r="Q4" s="51"/>
      <c r="R4" s="51"/>
      <c r="S4" s="51"/>
      <c r="T4" s="51"/>
      <c r="U4" s="52"/>
      <c r="V4" s="69" t="s">
        <v>20</v>
      </c>
      <c r="W4" s="70"/>
      <c r="X4" s="66" t="s">
        <v>39</v>
      </c>
    </row>
    <row r="5" spans="2:24" ht="21" thickBot="1">
      <c r="B5" s="82"/>
      <c r="C5" s="56" t="s">
        <v>1</v>
      </c>
      <c r="D5" s="57"/>
      <c r="E5" s="58"/>
      <c r="F5" s="56" t="s">
        <v>3</v>
      </c>
      <c r="G5" s="59"/>
      <c r="H5" s="59"/>
      <c r="I5" s="57"/>
      <c r="J5" s="57"/>
      <c r="K5" s="57"/>
      <c r="L5" s="57"/>
      <c r="M5" s="57"/>
      <c r="N5" s="58"/>
      <c r="O5" s="53" t="s">
        <v>4</v>
      </c>
      <c r="P5" s="54"/>
      <c r="Q5" s="54"/>
      <c r="R5" s="54"/>
      <c r="S5" s="54"/>
      <c r="T5" s="54"/>
      <c r="U5" s="55"/>
      <c r="V5" s="71"/>
      <c r="W5" s="72"/>
      <c r="X5" s="67"/>
    </row>
    <row r="6" spans="2:24" ht="25.5" customHeight="1" thickBot="1">
      <c r="B6" s="82"/>
      <c r="C6" s="73" t="s">
        <v>45</v>
      </c>
      <c r="D6" s="75" t="s">
        <v>46</v>
      </c>
      <c r="E6" s="33" t="s">
        <v>5</v>
      </c>
      <c r="F6" s="60" t="s">
        <v>18</v>
      </c>
      <c r="G6" s="79"/>
      <c r="H6" s="79"/>
      <c r="I6" s="80"/>
      <c r="J6" s="50" t="s">
        <v>17</v>
      </c>
      <c r="K6" s="51"/>
      <c r="L6" s="51"/>
      <c r="M6" s="52"/>
      <c r="N6" s="34" t="s">
        <v>5</v>
      </c>
      <c r="O6" s="60" t="s">
        <v>28</v>
      </c>
      <c r="P6" s="61"/>
      <c r="Q6" s="34" t="s">
        <v>5</v>
      </c>
      <c r="R6" s="50" t="s">
        <v>37</v>
      </c>
      <c r="S6" s="52"/>
      <c r="T6" s="34" t="s">
        <v>5</v>
      </c>
      <c r="U6" s="35" t="s">
        <v>5</v>
      </c>
      <c r="V6" s="77" t="s">
        <v>25</v>
      </c>
      <c r="W6" s="64" t="s">
        <v>26</v>
      </c>
      <c r="X6" s="67"/>
    </row>
    <row r="7" spans="2:24" ht="30.75" customHeight="1" thickBot="1">
      <c r="B7" s="83"/>
      <c r="C7" s="74"/>
      <c r="D7" s="76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78"/>
      <c r="W7" s="65"/>
      <c r="X7" s="68"/>
    </row>
    <row r="8" spans="2:26" s="14" customFormat="1" ht="30" customHeight="1" thickBot="1">
      <c r="B8" s="28" t="s">
        <v>40</v>
      </c>
      <c r="C8" s="29">
        <v>28</v>
      </c>
      <c r="D8" s="29"/>
      <c r="E8" s="30">
        <f>C8+D8</f>
        <v>28</v>
      </c>
      <c r="F8" s="29">
        <v>62</v>
      </c>
      <c r="G8" s="29"/>
      <c r="H8" s="29">
        <v>131</v>
      </c>
      <c r="I8" s="29"/>
      <c r="J8" s="29">
        <v>3</v>
      </c>
      <c r="K8" s="29"/>
      <c r="L8" s="29"/>
      <c r="M8" s="29"/>
      <c r="N8" s="30">
        <f>SUM(F8:M8)</f>
        <v>196</v>
      </c>
      <c r="O8" s="29">
        <v>181</v>
      </c>
      <c r="P8" s="29">
        <v>2</v>
      </c>
      <c r="Q8" s="30">
        <f>O8+P8</f>
        <v>183</v>
      </c>
      <c r="R8" s="29">
        <v>11</v>
      </c>
      <c r="S8" s="29">
        <v>0</v>
      </c>
      <c r="T8" s="10">
        <f>R8+S8</f>
        <v>11</v>
      </c>
      <c r="U8" s="10">
        <f>Q8+T8</f>
        <v>194</v>
      </c>
      <c r="V8" s="13">
        <f>IF(U8&gt;0,Q8/U8,"")</f>
        <v>0.9432989690721649</v>
      </c>
      <c r="W8" s="13">
        <f>IF(U8&gt;0,T8/U8,"")</f>
        <v>0.05670103092783505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22</v>
      </c>
      <c r="E9" s="30">
        <f>C9+D9</f>
        <v>22</v>
      </c>
      <c r="F9" s="29"/>
      <c r="G9" s="29"/>
      <c r="H9" s="29"/>
      <c r="I9" s="29"/>
      <c r="J9" s="29">
        <v>79</v>
      </c>
      <c r="K9" s="29"/>
      <c r="L9" s="29">
        <v>30</v>
      </c>
      <c r="M9" s="29"/>
      <c r="N9" s="30">
        <f>SUM(F9:M9)</f>
        <v>109</v>
      </c>
      <c r="O9" s="29"/>
      <c r="P9" s="29">
        <v>90</v>
      </c>
      <c r="Q9" s="30">
        <f>O9+P9</f>
        <v>90</v>
      </c>
      <c r="R9" s="29"/>
      <c r="S9" s="29">
        <v>12</v>
      </c>
      <c r="T9" s="10">
        <f>R9+S9</f>
        <v>12</v>
      </c>
      <c r="U9" s="10">
        <f>Q9+T9</f>
        <v>102</v>
      </c>
      <c r="V9" s="13">
        <f>IF(U9&gt;0,Q9/U9,"")</f>
        <v>0.8823529411764706</v>
      </c>
      <c r="W9" s="13">
        <f>IF(U9&gt;0,T9/U9,"")</f>
        <v>0.11764705882352941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13</v>
      </c>
      <c r="D10" s="29">
        <v>8</v>
      </c>
      <c r="E10" s="30">
        <f>C10+D10</f>
        <v>21</v>
      </c>
      <c r="F10" s="29">
        <v>27</v>
      </c>
      <c r="G10" s="29"/>
      <c r="H10" s="29">
        <v>53</v>
      </c>
      <c r="I10" s="29"/>
      <c r="J10" s="29">
        <v>31</v>
      </c>
      <c r="K10" s="29"/>
      <c r="L10" s="29">
        <v>12</v>
      </c>
      <c r="M10" s="29"/>
      <c r="N10" s="30">
        <f>SUM(F10:M10)</f>
        <v>123</v>
      </c>
      <c r="O10" s="29">
        <v>73</v>
      </c>
      <c r="P10" s="29">
        <v>33</v>
      </c>
      <c r="Q10" s="30">
        <f>O10+P10</f>
        <v>106</v>
      </c>
      <c r="R10" s="29">
        <v>7</v>
      </c>
      <c r="S10" s="29">
        <v>5</v>
      </c>
      <c r="T10" s="10">
        <f>R10+S10</f>
        <v>12</v>
      </c>
      <c r="U10" s="10">
        <f>Q10+T10</f>
        <v>118</v>
      </c>
      <c r="V10" s="13">
        <f>IF(U10&gt;0,Q10/U10,"")</f>
        <v>0.8983050847457628</v>
      </c>
      <c r="W10" s="13">
        <f>IF(U10&gt;0,T10/U10,"")</f>
        <v>0.1016949152542373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41</v>
      </c>
      <c r="D11" s="47">
        <f t="shared" si="0"/>
        <v>30</v>
      </c>
      <c r="E11" s="47">
        <f t="shared" si="0"/>
        <v>71</v>
      </c>
      <c r="F11" s="47">
        <f t="shared" si="0"/>
        <v>89</v>
      </c>
      <c r="G11" s="47">
        <f t="shared" si="0"/>
        <v>0</v>
      </c>
      <c r="H11" s="47">
        <f t="shared" si="0"/>
        <v>184</v>
      </c>
      <c r="I11" s="47">
        <f t="shared" si="0"/>
        <v>0</v>
      </c>
      <c r="J11" s="47">
        <f t="shared" si="0"/>
        <v>113</v>
      </c>
      <c r="K11" s="47">
        <f t="shared" si="0"/>
        <v>0</v>
      </c>
      <c r="L11" s="47">
        <f t="shared" si="0"/>
        <v>42</v>
      </c>
      <c r="M11" s="47">
        <f t="shared" si="0"/>
        <v>0</v>
      </c>
      <c r="N11" s="47">
        <f t="shared" si="0"/>
        <v>428</v>
      </c>
      <c r="O11" s="47">
        <f t="shared" si="0"/>
        <v>254</v>
      </c>
      <c r="P11" s="47">
        <f t="shared" si="0"/>
        <v>125</v>
      </c>
      <c r="Q11" s="47">
        <f t="shared" si="0"/>
        <v>379</v>
      </c>
      <c r="R11" s="47">
        <v>16</v>
      </c>
      <c r="S11" s="47">
        <f>SUM(S8:S10)</f>
        <v>17</v>
      </c>
      <c r="T11" s="48">
        <f>SUM(T8:T10)</f>
        <v>35</v>
      </c>
      <c r="U11" s="48">
        <f>SUM(U8:U10)</f>
        <v>414</v>
      </c>
      <c r="V11" s="49">
        <f>IF(U11&gt;0,Q11/U11,"")</f>
        <v>0.9154589371980676</v>
      </c>
      <c r="W11" s="49">
        <f>IF(U11&gt;0,T11/U11,"")</f>
        <v>0.08454106280193237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84" t="str">
        <f>Ver1!B1</f>
        <v>ОТЧЕТ ЗА РАБОТАТА ПРЕЗ ПЕРИОДА М.01 - 07.2015 г. В РС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3" ht="13.5" thickBot="1"/>
    <row r="4" spans="2:24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8"/>
      <c r="L4" s="88"/>
      <c r="M4" s="88"/>
      <c r="N4" s="87"/>
      <c r="O4" s="86" t="s">
        <v>19</v>
      </c>
      <c r="P4" s="88"/>
      <c r="Q4" s="88"/>
      <c r="R4" s="88"/>
      <c r="S4" s="88"/>
      <c r="T4" s="88"/>
      <c r="U4" s="87"/>
      <c r="V4" s="69" t="s">
        <v>20</v>
      </c>
      <c r="W4" s="70"/>
      <c r="X4" s="64" t="s">
        <v>21</v>
      </c>
    </row>
    <row r="5" spans="2:24" ht="21" thickBot="1">
      <c r="B5" s="90"/>
      <c r="C5" s="95" t="s">
        <v>1</v>
      </c>
      <c r="D5" s="96"/>
      <c r="E5" s="97"/>
      <c r="F5" s="95" t="s">
        <v>3</v>
      </c>
      <c r="G5" s="98"/>
      <c r="H5" s="98"/>
      <c r="I5" s="96"/>
      <c r="J5" s="96"/>
      <c r="K5" s="96"/>
      <c r="L5" s="96"/>
      <c r="M5" s="96"/>
      <c r="N5" s="97"/>
      <c r="O5" s="92" t="s">
        <v>4</v>
      </c>
      <c r="P5" s="93"/>
      <c r="Q5" s="93"/>
      <c r="R5" s="93"/>
      <c r="S5" s="93"/>
      <c r="T5" s="93"/>
      <c r="U5" s="94"/>
      <c r="V5" s="71"/>
      <c r="W5" s="72"/>
      <c r="X5" s="85"/>
    </row>
    <row r="6" spans="2:24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8"/>
      <c r="H6" s="88"/>
      <c r="I6" s="87"/>
      <c r="J6" s="86" t="s">
        <v>17</v>
      </c>
      <c r="K6" s="88"/>
      <c r="L6" s="88"/>
      <c r="M6" s="87"/>
      <c r="N6" s="3" t="s">
        <v>5</v>
      </c>
      <c r="O6" s="86" t="s">
        <v>28</v>
      </c>
      <c r="P6" s="88"/>
      <c r="Q6" s="87"/>
      <c r="R6" s="86" t="s">
        <v>8</v>
      </c>
      <c r="S6" s="87"/>
      <c r="T6" s="5" t="s">
        <v>5</v>
      </c>
      <c r="U6" s="4" t="s">
        <v>5</v>
      </c>
      <c r="V6" s="77" t="s">
        <v>25</v>
      </c>
      <c r="W6" s="64" t="s">
        <v>26</v>
      </c>
      <c r="X6" s="85"/>
    </row>
    <row r="7" spans="2:24" ht="30.75" customHeight="1" thickBot="1">
      <c r="B7" s="91"/>
      <c r="C7" s="65"/>
      <c r="D7" s="7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78"/>
      <c r="W7" s="65"/>
      <c r="X7" s="65"/>
    </row>
    <row r="8" spans="2:24" s="14" customFormat="1" ht="30" customHeight="1" thickBot="1">
      <c r="B8" s="11" t="str">
        <f>Ver1!B8</f>
        <v>Антон Антов</v>
      </c>
      <c r="C8" s="19">
        <f>Ver1!C8</f>
        <v>28</v>
      </c>
      <c r="D8" s="19">
        <f>Ver1!D8</f>
        <v>0</v>
      </c>
      <c r="E8" s="10">
        <f aca="true" t="shared" si="0" ref="E8:E18">C8+D8</f>
        <v>28</v>
      </c>
      <c r="F8" s="19">
        <f>Ver1!F8</f>
        <v>62</v>
      </c>
      <c r="G8" s="19">
        <f>Ver1!G8</f>
        <v>0</v>
      </c>
      <c r="H8" s="19">
        <f>Ver1!H8</f>
        <v>131</v>
      </c>
      <c r="I8" s="19">
        <f>Ver1!I8</f>
        <v>0</v>
      </c>
      <c r="J8" s="19">
        <f>Ver1!J8</f>
        <v>3</v>
      </c>
      <c r="K8" s="19">
        <f>Ver1!K8</f>
        <v>0</v>
      </c>
      <c r="L8" s="19">
        <f>Ver1!L8</f>
        <v>0</v>
      </c>
      <c r="M8" s="19">
        <f>Ver1!M8</f>
        <v>0</v>
      </c>
      <c r="N8" s="10">
        <f aca="true" t="shared" si="1" ref="N8:N18">SUM(F8:M8)</f>
        <v>196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22</v>
      </c>
      <c r="E9" s="10">
        <f t="shared" si="0"/>
        <v>22</v>
      </c>
      <c r="F9" s="23">
        <f>Ver1!F9</f>
        <v>0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79</v>
      </c>
      <c r="K9" s="23">
        <f>Ver1!K9</f>
        <v>0</v>
      </c>
      <c r="L9" s="23">
        <f>Ver1!L9</f>
        <v>30</v>
      </c>
      <c r="M9" s="23">
        <f>Ver1!M9</f>
        <v>0</v>
      </c>
      <c r="N9" s="10">
        <f t="shared" si="1"/>
        <v>109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13</v>
      </c>
      <c r="D10" s="19">
        <f>Ver1!D10</f>
        <v>8</v>
      </c>
      <c r="E10" s="10">
        <f t="shared" si="0"/>
        <v>21</v>
      </c>
      <c r="F10" s="19">
        <f>Ver1!F10</f>
        <v>27</v>
      </c>
      <c r="G10" s="19">
        <f>Ver1!G10</f>
        <v>0</v>
      </c>
      <c r="H10" s="19">
        <f>Ver1!H10</f>
        <v>53</v>
      </c>
      <c r="I10" s="19">
        <f>Ver1!I10</f>
        <v>0</v>
      </c>
      <c r="J10" s="19">
        <f>Ver1!J10</f>
        <v>31</v>
      </c>
      <c r="K10" s="19">
        <f>Ver1!K10</f>
        <v>0</v>
      </c>
      <c r="L10" s="19">
        <f>Ver1!L10</f>
        <v>12</v>
      </c>
      <c r="M10" s="19">
        <f>Ver1!M10</f>
        <v>0</v>
      </c>
      <c r="N10" s="10">
        <f t="shared" si="1"/>
        <v>123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84" t="str">
        <f>Ver1!B1</f>
        <v>ОТЧЕТ ЗА РАБОТАТА ПРЕЗ ПЕРИОДА М.01 - 07.2015 г. В РС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3" ht="13.5" thickBot="1"/>
    <row r="4" spans="2:21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7"/>
      <c r="L4" s="86" t="s">
        <v>19</v>
      </c>
      <c r="M4" s="88"/>
      <c r="N4" s="88"/>
      <c r="O4" s="88"/>
      <c r="P4" s="88"/>
      <c r="Q4" s="88"/>
      <c r="R4" s="87"/>
      <c r="S4" s="69" t="s">
        <v>20</v>
      </c>
      <c r="T4" s="70"/>
      <c r="U4" s="64" t="s">
        <v>21</v>
      </c>
    </row>
    <row r="5" spans="2:21" ht="21" thickBot="1">
      <c r="B5" s="90"/>
      <c r="C5" s="95" t="s">
        <v>1</v>
      </c>
      <c r="D5" s="96"/>
      <c r="E5" s="97"/>
      <c r="F5" s="95" t="s">
        <v>3</v>
      </c>
      <c r="G5" s="96"/>
      <c r="H5" s="96"/>
      <c r="I5" s="96"/>
      <c r="J5" s="96"/>
      <c r="K5" s="97"/>
      <c r="L5" s="92" t="s">
        <v>4</v>
      </c>
      <c r="M5" s="93"/>
      <c r="N5" s="93"/>
      <c r="O5" s="93"/>
      <c r="P5" s="93"/>
      <c r="Q5" s="93"/>
      <c r="R5" s="94"/>
      <c r="S5" s="71"/>
      <c r="T5" s="72"/>
      <c r="U5" s="85"/>
    </row>
    <row r="6" spans="2:21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7"/>
      <c r="H6" s="86" t="s">
        <v>17</v>
      </c>
      <c r="I6" s="88"/>
      <c r="J6" s="87"/>
      <c r="K6" s="3" t="s">
        <v>5</v>
      </c>
      <c r="L6" s="99" t="s">
        <v>28</v>
      </c>
      <c r="M6" s="100"/>
      <c r="N6" s="5" t="s">
        <v>5</v>
      </c>
      <c r="O6" s="86" t="s">
        <v>8</v>
      </c>
      <c r="P6" s="87"/>
      <c r="Q6" s="5" t="s">
        <v>5</v>
      </c>
      <c r="R6" s="4" t="s">
        <v>5</v>
      </c>
      <c r="S6" s="77" t="s">
        <v>25</v>
      </c>
      <c r="T6" s="64" t="s">
        <v>26</v>
      </c>
      <c r="U6" s="85"/>
    </row>
    <row r="7" spans="2:21" ht="30.75" customHeight="1" thickBot="1">
      <c r="B7" s="91"/>
      <c r="C7" s="65"/>
      <c r="D7" s="7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78"/>
      <c r="T7" s="65"/>
      <c r="U7" s="65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181</v>
      </c>
      <c r="M8" s="19">
        <f>Ver1!P8</f>
        <v>2</v>
      </c>
      <c r="N8" s="10">
        <f aca="true" t="shared" si="2" ref="N8:N14">L8+M8</f>
        <v>183</v>
      </c>
      <c r="O8" s="19">
        <f>Ver1!R8</f>
        <v>11</v>
      </c>
      <c r="P8" s="19">
        <f>Ver1!S8</f>
        <v>0</v>
      </c>
      <c r="Q8" s="10">
        <f aca="true" t="shared" si="3" ref="Q8:Q14">O8+P8</f>
        <v>11</v>
      </c>
      <c r="R8" s="10">
        <f aca="true" t="shared" si="4" ref="R8:R14">N8+Q8</f>
        <v>194</v>
      </c>
      <c r="S8" s="20">
        <f>Ver1!V8</f>
        <v>0.9432989690721649</v>
      </c>
      <c r="T8" s="20">
        <f>Ver1!W8</f>
        <v>0.05670103092783505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0</v>
      </c>
      <c r="M9" s="19">
        <f>Ver1!P9</f>
        <v>90</v>
      </c>
      <c r="N9" s="10">
        <f t="shared" si="2"/>
        <v>90</v>
      </c>
      <c r="O9" s="19">
        <f>Ver1!R9</f>
        <v>0</v>
      </c>
      <c r="P9" s="19">
        <f>Ver1!S9</f>
        <v>12</v>
      </c>
      <c r="Q9" s="10">
        <f t="shared" si="3"/>
        <v>12</v>
      </c>
      <c r="R9" s="10">
        <f t="shared" si="4"/>
        <v>102</v>
      </c>
      <c r="S9" s="20">
        <f>Ver1!V9</f>
        <v>0.8823529411764706</v>
      </c>
      <c r="T9" s="20">
        <f>Ver1!W9</f>
        <v>0.11764705882352941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73</v>
      </c>
      <c r="M10" s="19">
        <f>Ver1!P10</f>
        <v>33</v>
      </c>
      <c r="N10" s="10">
        <f t="shared" si="2"/>
        <v>106</v>
      </c>
      <c r="O10" s="19">
        <f>Ver1!R10</f>
        <v>7</v>
      </c>
      <c r="P10" s="19">
        <f>Ver1!S10</f>
        <v>5</v>
      </c>
      <c r="Q10" s="10">
        <f t="shared" si="3"/>
        <v>12</v>
      </c>
      <c r="R10" s="10">
        <f t="shared" si="4"/>
        <v>118</v>
      </c>
      <c r="S10" s="20">
        <f>Ver1!V10</f>
        <v>0.8983050847457628</v>
      </c>
      <c r="T10" s="20">
        <f>Ver1!W10</f>
        <v>0.1016949152542373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9" t="s">
        <v>43</v>
      </c>
      <c r="S59" s="86" t="s">
        <v>0</v>
      </c>
      <c r="T59" s="88"/>
      <c r="U59" s="87"/>
      <c r="V59" s="86" t="s">
        <v>2</v>
      </c>
      <c r="W59" s="88"/>
      <c r="X59" s="88"/>
      <c r="Y59" s="88"/>
      <c r="Z59" s="88"/>
      <c r="AA59" s="87"/>
      <c r="AB59" s="86" t="s">
        <v>19</v>
      </c>
      <c r="AC59" s="88"/>
      <c r="AD59" s="88"/>
      <c r="AE59" s="88"/>
      <c r="AF59" s="88"/>
      <c r="AG59" s="88"/>
      <c r="AH59" s="87"/>
      <c r="AI59" s="69" t="s">
        <v>20</v>
      </c>
      <c r="AJ59" s="70"/>
    </row>
    <row r="60" spans="18:36" ht="21" thickBot="1">
      <c r="R60" s="90"/>
      <c r="S60" s="95" t="s">
        <v>1</v>
      </c>
      <c r="T60" s="96"/>
      <c r="U60" s="97"/>
      <c r="V60" s="95" t="s">
        <v>3</v>
      </c>
      <c r="W60" s="96"/>
      <c r="X60" s="96"/>
      <c r="Y60" s="96"/>
      <c r="Z60" s="96"/>
      <c r="AA60" s="97"/>
      <c r="AB60" s="92" t="s">
        <v>4</v>
      </c>
      <c r="AC60" s="93"/>
      <c r="AD60" s="93"/>
      <c r="AE60" s="93"/>
      <c r="AF60" s="93"/>
      <c r="AG60" s="93"/>
      <c r="AH60" s="94"/>
      <c r="AI60" s="71"/>
      <c r="AJ60" s="72"/>
    </row>
    <row r="61" spans="18:36" ht="126.75" thickBot="1">
      <c r="R61" s="90"/>
      <c r="S61" s="64" t="s">
        <v>15</v>
      </c>
      <c r="T61" s="77" t="s">
        <v>16</v>
      </c>
      <c r="U61" s="2" t="s">
        <v>5</v>
      </c>
      <c r="V61" s="86" t="s">
        <v>18</v>
      </c>
      <c r="W61" s="87"/>
      <c r="X61" s="86" t="s">
        <v>17</v>
      </c>
      <c r="Y61" s="88"/>
      <c r="Z61" s="87"/>
      <c r="AA61" s="3" t="s">
        <v>5</v>
      </c>
      <c r="AB61" s="99" t="s">
        <v>28</v>
      </c>
      <c r="AC61" s="100"/>
      <c r="AD61" s="5" t="s">
        <v>5</v>
      </c>
      <c r="AE61" s="86" t="s">
        <v>8</v>
      </c>
      <c r="AF61" s="87"/>
      <c r="AG61" s="5" t="s">
        <v>5</v>
      </c>
      <c r="AH61" s="4" t="s">
        <v>5</v>
      </c>
      <c r="AI61" s="77" t="s">
        <v>25</v>
      </c>
      <c r="AJ61" s="64" t="s">
        <v>26</v>
      </c>
    </row>
    <row r="62" spans="18:36" ht="115.5" thickBot="1">
      <c r="R62" s="91"/>
      <c r="S62" s="65"/>
      <c r="T62" s="7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78"/>
      <c r="AJ62" s="65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9" t="s">
        <v>30</v>
      </c>
      <c r="S118" s="86" t="s">
        <v>0</v>
      </c>
      <c r="T118" s="88"/>
      <c r="U118" s="87"/>
      <c r="V118" s="86" t="s">
        <v>2</v>
      </c>
      <c r="W118" s="88"/>
      <c r="X118" s="88"/>
      <c r="Y118" s="88"/>
      <c r="Z118" s="88"/>
      <c r="AA118" s="87"/>
      <c r="AB118" s="86" t="s">
        <v>19</v>
      </c>
      <c r="AC118" s="88"/>
      <c r="AD118" s="88"/>
      <c r="AE118" s="88"/>
      <c r="AF118" s="88"/>
      <c r="AG118" s="88"/>
      <c r="AH118" s="87"/>
      <c r="AI118" s="69" t="s">
        <v>20</v>
      </c>
      <c r="AJ118" s="70"/>
    </row>
    <row r="119" spans="18:36" ht="21" thickBot="1">
      <c r="R119" s="90"/>
      <c r="S119" s="95" t="s">
        <v>1</v>
      </c>
      <c r="T119" s="96"/>
      <c r="U119" s="97"/>
      <c r="V119" s="95" t="s">
        <v>3</v>
      </c>
      <c r="W119" s="96"/>
      <c r="X119" s="96"/>
      <c r="Y119" s="96"/>
      <c r="Z119" s="96"/>
      <c r="AA119" s="97"/>
      <c r="AB119" s="92" t="s">
        <v>4</v>
      </c>
      <c r="AC119" s="93"/>
      <c r="AD119" s="93"/>
      <c r="AE119" s="93"/>
      <c r="AF119" s="93"/>
      <c r="AG119" s="93"/>
      <c r="AH119" s="94"/>
      <c r="AI119" s="71"/>
      <c r="AJ119" s="72"/>
    </row>
    <row r="120" spans="18:36" ht="126.75" thickBot="1">
      <c r="R120" s="90"/>
      <c r="S120" s="64" t="s">
        <v>15</v>
      </c>
      <c r="T120" s="77" t="s">
        <v>16</v>
      </c>
      <c r="U120" s="2" t="s">
        <v>5</v>
      </c>
      <c r="V120" s="86" t="s">
        <v>18</v>
      </c>
      <c r="W120" s="87"/>
      <c r="X120" s="86" t="s">
        <v>17</v>
      </c>
      <c r="Y120" s="88"/>
      <c r="Z120" s="87"/>
      <c r="AA120" s="3" t="s">
        <v>5</v>
      </c>
      <c r="AB120" s="99" t="s">
        <v>28</v>
      </c>
      <c r="AC120" s="100"/>
      <c r="AD120" s="5" t="s">
        <v>5</v>
      </c>
      <c r="AE120" s="86" t="s">
        <v>8</v>
      </c>
      <c r="AF120" s="87"/>
      <c r="AG120" s="5" t="s">
        <v>5</v>
      </c>
      <c r="AH120" s="4" t="s">
        <v>5</v>
      </c>
      <c r="AI120" s="77" t="s">
        <v>25</v>
      </c>
      <c r="AJ120" s="64" t="s">
        <v>26</v>
      </c>
    </row>
    <row r="121" spans="18:36" ht="115.5" thickBot="1">
      <c r="R121" s="91"/>
      <c r="S121" s="65"/>
      <c r="T121" s="7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78"/>
      <c r="AJ121" s="65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2015-07-31T10:18:35Z</cp:lastPrinted>
  <dcterms:created xsi:type="dcterms:W3CDTF">2006-01-17T13:00:01Z</dcterms:created>
  <dcterms:modified xsi:type="dcterms:W3CDTF">2015-07-31T10:26:10Z</dcterms:modified>
  <cp:category/>
  <cp:version/>
  <cp:contentType/>
  <cp:contentStatus/>
</cp:coreProperties>
</file>